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1-Projects\PDS-3362-HV-LV DCDC\002-V2.0\03-Release\Archive\GaN Card V2.0\Project Outputs for PMP41126 GaN Card\"/>
    </mc:Choice>
  </mc:AlternateContent>
  <xr:revisionPtr revIDLastSave="0" documentId="8_{607A9A66-1DDD-4B96-990D-0DB678DDF5CC}" xr6:coauthVersionLast="36" xr6:coauthVersionMax="36" xr10:uidLastSave="{00000000-0000-0000-0000-000000000000}"/>
  <bookViews>
    <workbookView xWindow="32760" yWindow="132" windowWidth="15168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Report'!$B$1:$H$40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39" i="1" l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<sst xmlns="http://schemas.openxmlformats.org/spreadsheetml/2006/main" count="195" uniqueCount="158">
  <si>
    <t>Filename:</t>
  </si>
  <si>
    <t>Generated:</t>
  </si>
  <si>
    <t>Variant:</t>
  </si>
  <si>
    <t>Item #</t>
  </si>
  <si>
    <t>TID #:</t>
  </si>
  <si>
    <t>GaN Card</t>
  </si>
  <si>
    <t>PMP41126 GaN Card</t>
  </si>
  <si>
    <t>B</t>
  </si>
  <si>
    <t>7/8/2024 3:56 PM</t>
  </si>
  <si>
    <t>PMP41126</t>
  </si>
  <si>
    <t>Designator</t>
  </si>
  <si>
    <t>C1, C26, C27, C28, C30, C36, C37</t>
  </si>
  <si>
    <t>C2, C9, C10, C21</t>
  </si>
  <si>
    <t>C3, C4, C13, C14, C16, C17</t>
  </si>
  <si>
    <t>C5, C6, C7, C8, C39</t>
  </si>
  <si>
    <t>C11, C12</t>
  </si>
  <si>
    <t>C15, C19</t>
  </si>
  <si>
    <t>C18, C20</t>
  </si>
  <si>
    <t>C22, C23</t>
  </si>
  <si>
    <t>C24, C25</t>
  </si>
  <si>
    <t>C32, C33, C34, C35</t>
  </si>
  <si>
    <t>C38</t>
  </si>
  <si>
    <t>D2, D3</t>
  </si>
  <si>
    <t>J1</t>
  </si>
  <si>
    <t>J2</t>
  </si>
  <si>
    <t>L1, L2</t>
  </si>
  <si>
    <t>L3</t>
  </si>
  <si>
    <t>R1, R2, R5, R6</t>
  </si>
  <si>
    <t>R3, R4</t>
  </si>
  <si>
    <t>R7, R9</t>
  </si>
  <si>
    <t>R8, R14</t>
  </si>
  <si>
    <t>R11, R12, R21, R22</t>
  </si>
  <si>
    <t>R13, R23</t>
  </si>
  <si>
    <t>R16</t>
  </si>
  <si>
    <t>R25</t>
  </si>
  <si>
    <t>T1</t>
  </si>
  <si>
    <t>TP1, TP2, TP3, TP4, TP5, TP6</t>
  </si>
  <si>
    <t>U1</t>
  </si>
  <si>
    <t>U2, U3</t>
  </si>
  <si>
    <t>U4, U5</t>
  </si>
  <si>
    <t>U6</t>
  </si>
  <si>
    <t>U7</t>
  </si>
  <si>
    <t>U8</t>
  </si>
  <si>
    <t>R10, R15</t>
  </si>
  <si>
    <t>Quantity</t>
  </si>
  <si>
    <t>Value</t>
  </si>
  <si>
    <t>0.1uF</t>
  </si>
  <si>
    <t>4.7uF</t>
  </si>
  <si>
    <t>100pF</t>
  </si>
  <si>
    <t>1uF</t>
  </si>
  <si>
    <t>10uF</t>
  </si>
  <si>
    <t>0.22uF</t>
  </si>
  <si>
    <t>2.2uF</t>
  </si>
  <si>
    <t>0.022uF</t>
  </si>
  <si>
    <t>43pF</t>
  </si>
  <si>
    <t>0.01uF</t>
  </si>
  <si>
    <t>20V</t>
  </si>
  <si>
    <t>100k</t>
  </si>
  <si>
    <t>10.0k</t>
  </si>
  <si>
    <t>475uH</t>
  </si>
  <si>
    <t>PartNumber</t>
  </si>
  <si>
    <t>GCM155R71H104KE02D</t>
  </si>
  <si>
    <t>CGA4J1X7R1E475K125AC</t>
  </si>
  <si>
    <t>CGA2B2C0G1H101J050BA</t>
  </si>
  <si>
    <t>GRT155C71A105KE13D</t>
  </si>
  <si>
    <t>GCM31CC71E106KA03L</t>
  </si>
  <si>
    <t>GCM155R71C224KE02D</t>
  </si>
  <si>
    <t>GCM21BR71E225KA73L</t>
  </si>
  <si>
    <t>C1206C223KDRACTU</t>
  </si>
  <si>
    <t>C1812W104KDRACTU</t>
  </si>
  <si>
    <t>GCQ1555C1H430JB01D</t>
  </si>
  <si>
    <t>CGA2B3X7R1H103K050BB</t>
  </si>
  <si>
    <t>MBR0520LT1G</t>
  </si>
  <si>
    <t>FTSH-106-01-L-D-RA</t>
  </si>
  <si>
    <t>FTSH-102-01-L-D-RA</t>
  </si>
  <si>
    <t>SDEM20161T-4R7MS</t>
  </si>
  <si>
    <t>ACT32P-102-2P-TL01</t>
  </si>
  <si>
    <t>CRCW040249R9FKED</t>
  </si>
  <si>
    <t>CRCW0402100RFKED</t>
  </si>
  <si>
    <t>CRCW0402100KFKED</t>
  </si>
  <si>
    <t>MCS0402MD1002BE100</t>
  </si>
  <si>
    <t>CRCW0402300RJNED</t>
  </si>
  <si>
    <t>CRCW040220R0FKED</t>
  </si>
  <si>
    <t>CRCW04020000Z0EDHP</t>
  </si>
  <si>
    <t>CRCW12060000Z0EA</t>
  </si>
  <si>
    <t>3621-0-32-15-00-00-08-0</t>
  </si>
  <si>
    <t>SN6505DQDBVRQ1</t>
  </si>
  <si>
    <t>ISO7741FQDBQRQ1</t>
  </si>
  <si>
    <t>LMG3522R030-Q1</t>
  </si>
  <si>
    <t>SN74AHC1G08QDBVRQ1</t>
  </si>
  <si>
    <t>TPS71733QDRVRQ1</t>
  </si>
  <si>
    <t>SN74LVC2G66QDCURQ1</t>
  </si>
  <si>
    <t>ERJ-2GE0R00X</t>
  </si>
  <si>
    <t>Manufacturer</t>
  </si>
  <si>
    <t>MuRata</t>
  </si>
  <si>
    <t>TDK</t>
  </si>
  <si>
    <t>Kemet</t>
  </si>
  <si>
    <t>ON Semiconductor</t>
  </si>
  <si>
    <t>Samtec</t>
  </si>
  <si>
    <t>Cyntec</t>
  </si>
  <si>
    <t>Vishay-Dale</t>
  </si>
  <si>
    <t>Vishay/Beyschlag</t>
  </si>
  <si>
    <t>Wurth Elektronik</t>
  </si>
  <si>
    <t>Mill-Max</t>
  </si>
  <si>
    <t>Texas Instruments</t>
  </si>
  <si>
    <t>Panasonic</t>
  </si>
  <si>
    <t>Description</t>
  </si>
  <si>
    <t>CAP, CERM, 0.1 uF, 50 V, +/- 10%, X7R, AEC-Q200 Grade 1, 0402</t>
  </si>
  <si>
    <t>CAP, CERM, 4.7 µF, 25 V,+/- 10%, X7R, AEC-Q200 Grade 1, 0805</t>
  </si>
  <si>
    <t>CAP, CERM, 100 pF, 50 V, +/- 5%, C0G/NP0, AEC-Q200 Grade 1, 0402</t>
  </si>
  <si>
    <t>CAP, CERM, 1 µF, 10 V,+/- 10%, X7S, AEC-Q200 Grade 1, 0402</t>
  </si>
  <si>
    <t>CAP, CERM, 10 uF, 25 V, +/- 10%, X7S, AEC-Q200 Grade 1, 1206_190</t>
  </si>
  <si>
    <t>CAP, CERM, 0.22 µF, 16 V,+/- 10%, X7R, AEC-Q200 Grade 1, 0402</t>
  </si>
  <si>
    <t>CAP, CERM, 2.2 µF, 25 V,+/- 10%, X7R, AEC-Q200 Grade 1, 0805</t>
  </si>
  <si>
    <t>CAP, CERM, 0.022 µF, 1000 V,+/- 10%, X7R, AEC-Q200 Grade 1, 1206</t>
  </si>
  <si>
    <t>CAP, CERM, 0.1 uF, 1000 V, +/- 10%, X7R, 1812</t>
  </si>
  <si>
    <t>CAP, CERM, 43 pF, 50 V,+/- 5%, C0G/NP0, AEC-Q200 Grade 1, 0402</t>
  </si>
  <si>
    <t>CAP, CERM, 0.01 uF, 50 V, +/- 10%, X7R, AEC-Q200 Grade 1, 0402</t>
  </si>
  <si>
    <t>Diode, Schottky, 20 V, 0.5 A, SOD-123</t>
  </si>
  <si>
    <t>Connector Unshrouded Header HDR 4 POS 1.27mm Solder RA Thru-Hole</t>
  </si>
  <si>
    <t>4.7µH Unshielded Inductor 1.1A 426mOhm Max 0806 (2016 Metric)</t>
  </si>
  <si>
    <t>2 Line Common Mode Choke Surface Mount 1 kOhms @ 100 MHz 800mA DCR 150mOhm</t>
  </si>
  <si>
    <t>RES, 49.9, 1%, 0.063 W, AEC-Q200 Grade 0, 0402</t>
  </si>
  <si>
    <t>RES, 100, 1%, 0.063 W, AEC-Q200 Grade 0, 0402</t>
  </si>
  <si>
    <t>RES, 100 k, 1%, 0.063 W, AEC-Q200 Grade 0, 0402</t>
  </si>
  <si>
    <t>RES, 10.0 k, 0.1%, 0.1 W, AEC-Q200 Grade 0, 0402</t>
  </si>
  <si>
    <t>RES, 300, 5%, 0.063 W, AEC-Q200 Grade 0, 0402</t>
  </si>
  <si>
    <t>RES, 20.0, 1%, 0.063 W, AEC-Q200 Grade 0, 0402</t>
  </si>
  <si>
    <t>RES, 0, 0%, 0.2 W, AEC-Q200 Grade 0, 0402</t>
  </si>
  <si>
    <t>RES, 0, 5%, 0.25 W, AEC-Q200 Grade 0, 1206</t>
  </si>
  <si>
    <t>Transformer, 475uH, SMT</t>
  </si>
  <si>
    <t>PCB Pin, 0.04" DIA, Edge-Mount</t>
  </si>
  <si>
    <t>SN6505DQDBVRQ1, DBV0006A (SOT-23-6)</t>
  </si>
  <si>
    <t>General Purpose Digital Isolator 2500Vrms 4 Channel 100Mbps 85kV/µs CMTI 16-SSOP (0.154", 3.90mm Width)</t>
  </si>
  <si>
    <t>650-V 30-mΩ GaN FET with Integrated Driver, Protection, and Temperature Reporting</t>
  </si>
  <si>
    <t>Automotive Catalog Single 2-Input Positive-AND Gate, DBV0005A (SOT-23-5)</t>
  </si>
  <si>
    <t>Low Noise, High-Bandwidth PSRR Low-Dropout 150mA Linear Regulator for Automotive Applications, DRV0006A (WSON-6)</t>
  </si>
  <si>
    <t>Automotive Dual Bilateral Analog Switch</t>
  </si>
  <si>
    <t>RES, 0, 5%, 0.1 W, AEC-Q200 Grade 0, 0402</t>
  </si>
  <si>
    <t>PackageReference</t>
  </si>
  <si>
    <t>0402</t>
  </si>
  <si>
    <t>0805</t>
  </si>
  <si>
    <t>1206_190</t>
  </si>
  <si>
    <t>1206</t>
  </si>
  <si>
    <t>1812</t>
  </si>
  <si>
    <t>SOD-123</t>
  </si>
  <si>
    <t>HDR12</t>
  </si>
  <si>
    <t>HDR4</t>
  </si>
  <si>
    <t>SMD2</t>
  </si>
  <si>
    <t>SMT4_3MM9_2MM5</t>
  </si>
  <si>
    <t>10.05x4.19x6.73 mm</t>
  </si>
  <si>
    <t>PCB Pin, 0.04" DIA, R/A, Edge-Mount</t>
  </si>
  <si>
    <t>DBV0006A</t>
  </si>
  <si>
    <t>SSOP16</t>
  </si>
  <si>
    <t>VQFN52</t>
  </si>
  <si>
    <t>DBV0005A</t>
  </si>
  <si>
    <t>DRV0006A</t>
  </si>
  <si>
    <t>VSSOP8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</si>
</sst>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1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0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ColWidth="9.109375" defaultRowHeight="13.2"/>
  <cols>
    <col min="1" max="1" width="9.6640625" style="1" customWidth="1"/>
    <col min="2" max="2" width="15.6640625" style="1" customWidth="1"/>
    <col min="3" max="3" width="8.6640625" style="3" customWidth="1"/>
    <col min="4" max="4" width="10.6640625" style="1" customWidth="1"/>
    <col min="5" max="5" width="26.6640625" style="5" customWidth="1"/>
    <col min="6" max="6" width="24.6640625" style="3" customWidth="1"/>
    <col min="7" max="7" width="60.6640625" style="1" customWidth="1"/>
    <col min="8" max="8" width="18.6640625" style="1" customWidth="1"/>
    <col min="9" max="16384" width="9.109375" style="1"/>
  </cols>
  <sheetData>
    <row r="1" spans="1:13">
      <c r="A1" s="1" t="s">
        <v>0</v>
      </c>
      <c r="B1" s="19" t="e">
        <f ca="1">MID(CELL("filename"),SEARCH("[",CELL("filename"))+1, SEARCH("]",CELL("filename"))-SEARCH("[",CELL("filename"))-1)</f>
        <v>#VALUE!</v>
      </c>
      <c r="F1" s="23" t="s">
        <v>5</v>
      </c>
    </row>
    <row r="2" spans="1:13">
      <c r="A2" s="1" t="s">
        <v>2</v>
      </c>
      <c r="B2" s="24" t="s">
        <v>6</v>
      </c>
      <c r="F2" s="25" t="s">
        <v>7</v>
      </c>
    </row>
    <row r="3" spans="1:13">
      <c r="A3" s="2" t="s">
        <v>1</v>
      </c>
      <c r="B3" s="24" t="s">
        <v>8</v>
      </c>
      <c r="F3" s="5"/>
    </row>
    <row r="4" spans="1:13" ht="21">
      <c r="A4" s="1" t="s">
        <v>4</v>
      </c>
      <c r="B4" s="24" t="s">
        <v>9</v>
      </c>
      <c r="C4" s="1"/>
      <c r="E4" s="1"/>
      <c r="F4" s="20" t="str">
        <f>F1&amp;" REV "&amp;F2&amp;" Bill of Materials"</f>
        <v>GaN Card REV B Bill of Materials</v>
      </c>
    </row>
    <row r="6" spans="1:13">
      <c r="A6" s="16" t="s">
        <v>3</v>
      </c>
      <c r="B6" s="16" t="s">
        <v>10</v>
      </c>
      <c r="C6" s="16" t="s">
        <v>44</v>
      </c>
      <c r="D6" s="16" t="s">
        <v>45</v>
      </c>
      <c r="E6" s="17" t="s">
        <v>60</v>
      </c>
      <c r="F6" s="16" t="s">
        <v>93</v>
      </c>
      <c r="G6" s="17" t="s">
        <v>106</v>
      </c>
      <c r="H6" s="17" t="s">
        <v>139</v>
      </c>
    </row>
    <row r="7" spans="1:13" s="2" customFormat="1" ht="39.6">
      <c r="A7" s="8">
        <f>ROW(A7)-ROW($A$6)</f>
        <v>1</v>
      </c>
      <c r="B7" s="10" t="s">
        <v>11</v>
      </c>
      <c r="C7" s="8">
        <v>7</v>
      </c>
      <c r="D7" s="9" t="s">
        <v>46</v>
      </c>
      <c r="E7" s="10" t="s">
        <v>61</v>
      </c>
      <c r="F7" s="11" t="s">
        <v>94</v>
      </c>
      <c r="G7" s="9" t="s">
        <v>107</v>
      </c>
      <c r="H7" s="21" t="s">
        <v>140</v>
      </c>
      <c r="I7" s="4"/>
      <c r="J7" s="4"/>
      <c r="K7" s="4"/>
      <c r="L7" s="4"/>
      <c r="M7" s="4"/>
    </row>
    <row r="8" spans="1:13" s="2" customFormat="1" ht="26.4">
      <c r="A8" s="15">
        <f>ROW(A8)-ROW($A$6)</f>
        <v>2</v>
      </c>
      <c r="B8" s="13" t="s">
        <v>12</v>
      </c>
      <c r="C8" s="15">
        <v>4</v>
      </c>
      <c r="D8" s="12" t="s">
        <v>47</v>
      </c>
      <c r="E8" s="13" t="s">
        <v>62</v>
      </c>
      <c r="F8" s="14" t="s">
        <v>95</v>
      </c>
      <c r="G8" s="12" t="s">
        <v>108</v>
      </c>
      <c r="H8" s="22" t="s">
        <v>141</v>
      </c>
      <c r="I8" s="4"/>
      <c r="J8" s="4"/>
      <c r="K8" s="4"/>
      <c r="L8" s="4"/>
      <c r="M8" s="4"/>
    </row>
    <row r="9" spans="1:13" s="2" customFormat="1" ht="26.4">
      <c r="A9" s="8">
        <f>ROW(A9)-ROW($A$6)</f>
        <v>3</v>
      </c>
      <c r="B9" s="10" t="s">
        <v>13</v>
      </c>
      <c r="C9" s="8">
        <v>6</v>
      </c>
      <c r="D9" s="9" t="s">
        <v>48</v>
      </c>
      <c r="E9" s="10" t="s">
        <v>63</v>
      </c>
      <c r="F9" s="11" t="s">
        <v>95</v>
      </c>
      <c r="G9" s="9" t="s">
        <v>109</v>
      </c>
      <c r="H9" s="21" t="s">
        <v>140</v>
      </c>
      <c r="I9" s="4"/>
      <c r="J9" s="4"/>
      <c r="K9" s="4"/>
      <c r="L9" s="4"/>
      <c r="M9" s="4"/>
    </row>
    <row r="10" spans="1:13" s="2" customFormat="1" ht="26.4">
      <c r="A10" s="15">
        <f>ROW(A10)-ROW($A$6)</f>
        <v>4</v>
      </c>
      <c r="B10" s="13" t="s">
        <v>14</v>
      </c>
      <c r="C10" s="15">
        <v>5</v>
      </c>
      <c r="D10" s="12" t="s">
        <v>49</v>
      </c>
      <c r="E10" s="13" t="s">
        <v>64</v>
      </c>
      <c r="F10" s="14" t="s">
        <v>94</v>
      </c>
      <c r="G10" s="12" t="s">
        <v>110</v>
      </c>
      <c r="H10" s="22" t="s">
        <v>140</v>
      </c>
      <c r="I10" s="4"/>
      <c r="J10" s="4"/>
      <c r="K10" s="4"/>
      <c r="L10" s="4"/>
      <c r="M10" s="4"/>
    </row>
    <row r="11" spans="1:13" s="2" customFormat="1" ht="26.4">
      <c r="A11" s="8">
        <f>ROW(A11)-ROW($A$6)</f>
        <v>5</v>
      </c>
      <c r="B11" s="10" t="s">
        <v>15</v>
      </c>
      <c r="C11" s="8">
        <v>2</v>
      </c>
      <c r="D11" s="9" t="s">
        <v>50</v>
      </c>
      <c r="E11" s="10" t="s">
        <v>65</v>
      </c>
      <c r="F11" s="11" t="s">
        <v>94</v>
      </c>
      <c r="G11" s="9" t="s">
        <v>111</v>
      </c>
      <c r="H11" s="21" t="s">
        <v>142</v>
      </c>
      <c r="I11" s="4"/>
      <c r="J11" s="4"/>
      <c r="K11" s="4"/>
      <c r="L11" s="4"/>
      <c r="M11" s="4"/>
    </row>
    <row r="12" spans="1:13" s="2" customFormat="1">
      <c r="A12" s="15">
        <f>ROW(A12)-ROW($A$6)</f>
        <v>6</v>
      </c>
      <c r="B12" s="13" t="s">
        <v>16</v>
      </c>
      <c r="C12" s="15">
        <v>2</v>
      </c>
      <c r="D12" s="12" t="s">
        <v>51</v>
      </c>
      <c r="E12" s="13" t="s">
        <v>66</v>
      </c>
      <c r="F12" s="14" t="s">
        <v>94</v>
      </c>
      <c r="G12" s="12" t="s">
        <v>112</v>
      </c>
      <c r="H12" s="22" t="s">
        <v>140</v>
      </c>
      <c r="I12" s="4"/>
      <c r="J12" s="4"/>
      <c r="K12" s="4"/>
      <c r="L12" s="4"/>
      <c r="M12" s="4"/>
    </row>
    <row r="13" spans="1:13" s="2" customFormat="1">
      <c r="A13" s="8">
        <f>ROW(A13)-ROW($A$6)</f>
        <v>7</v>
      </c>
      <c r="B13" s="10" t="s">
        <v>17</v>
      </c>
      <c r="C13" s="8">
        <v>2</v>
      </c>
      <c r="D13" s="9" t="s">
        <v>52</v>
      </c>
      <c r="E13" s="10" t="s">
        <v>67</v>
      </c>
      <c r="F13" s="11" t="s">
        <v>94</v>
      </c>
      <c r="G13" s="9" t="s">
        <v>113</v>
      </c>
      <c r="H13" s="21" t="s">
        <v>141</v>
      </c>
      <c r="I13" s="4"/>
      <c r="J13" s="4"/>
      <c r="K13" s="4"/>
      <c r="L13" s="4"/>
      <c r="M13" s="4"/>
    </row>
    <row r="14" spans="1:13" s="2" customFormat="1" ht="26.4">
      <c r="A14" s="15">
        <f>ROW(A14)-ROW($A$6)</f>
        <v>8</v>
      </c>
      <c r="B14" s="13" t="s">
        <v>18</v>
      </c>
      <c r="C14" s="15">
        <v>2</v>
      </c>
      <c r="D14" s="12" t="s">
        <v>53</v>
      </c>
      <c r="E14" s="13" t="s">
        <v>68</v>
      </c>
      <c r="F14" s="14" t="s">
        <v>96</v>
      </c>
      <c r="G14" s="12" t="s">
        <v>114</v>
      </c>
      <c r="H14" s="22" t="s">
        <v>143</v>
      </c>
      <c r="I14" s="4"/>
      <c r="J14" s="4"/>
      <c r="K14" s="4"/>
      <c r="L14" s="4"/>
      <c r="M14" s="4"/>
    </row>
    <row r="15" spans="1:13" s="2" customFormat="1">
      <c r="A15" s="8">
        <f>ROW(A15)-ROW($A$6)</f>
        <v>9</v>
      </c>
      <c r="B15" s="10" t="s">
        <v>19</v>
      </c>
      <c r="C15" s="8">
        <v>2</v>
      </c>
      <c r="D15" s="9" t="s">
        <v>46</v>
      </c>
      <c r="E15" s="10" t="s">
        <v>69</v>
      </c>
      <c r="F15" s="11" t="s">
        <v>96</v>
      </c>
      <c r="G15" s="9" t="s">
        <v>115</v>
      </c>
      <c r="H15" s="21" t="s">
        <v>144</v>
      </c>
      <c r="I15" s="4"/>
      <c r="J15" s="4"/>
      <c r="K15" s="4"/>
      <c r="L15" s="4"/>
      <c r="M15" s="4"/>
    </row>
    <row r="16" spans="1:13" s="2" customFormat="1" ht="26.4">
      <c r="A16" s="15">
        <f>ROW(A16)-ROW($A$6)</f>
        <v>10</v>
      </c>
      <c r="B16" s="13" t="s">
        <v>20</v>
      </c>
      <c r="C16" s="15">
        <v>4</v>
      </c>
      <c r="D16" s="12" t="s">
        <v>54</v>
      </c>
      <c r="E16" s="13" t="s">
        <v>70</v>
      </c>
      <c r="F16" s="14" t="s">
        <v>94</v>
      </c>
      <c r="G16" s="12" t="s">
        <v>116</v>
      </c>
      <c r="H16" s="22" t="s">
        <v>140</v>
      </c>
      <c r="I16" s="4"/>
      <c r="J16" s="4"/>
      <c r="K16" s="4"/>
      <c r="L16" s="4"/>
      <c r="M16" s="4"/>
    </row>
    <row r="17" spans="1:13" s="2" customFormat="1">
      <c r="A17" s="8">
        <f>ROW(A17)-ROW($A$6)</f>
        <v>11</v>
      </c>
      <c r="B17" s="10" t="s">
        <v>21</v>
      </c>
      <c r="C17" s="8">
        <v>1</v>
      </c>
      <c r="D17" s="9" t="s">
        <v>55</v>
      </c>
      <c r="E17" s="10" t="s">
        <v>71</v>
      </c>
      <c r="F17" s="11" t="s">
        <v>95</v>
      </c>
      <c r="G17" s="9" t="s">
        <v>117</v>
      </c>
      <c r="H17" s="21" t="s">
        <v>140</v>
      </c>
      <c r="I17" s="4"/>
      <c r="J17" s="4"/>
      <c r="K17" s="4"/>
      <c r="L17" s="4"/>
      <c r="M17" s="4"/>
    </row>
    <row r="18" spans="1:13" s="2" customFormat="1">
      <c r="A18" s="15">
        <f>ROW(A18)-ROW($A$6)</f>
        <v>12</v>
      </c>
      <c r="B18" s="13" t="s">
        <v>22</v>
      </c>
      <c r="C18" s="15">
        <v>2</v>
      </c>
      <c r="D18" s="12" t="s">
        <v>56</v>
      </c>
      <c r="E18" s="13" t="s">
        <v>72</v>
      </c>
      <c r="F18" s="14" t="s">
        <v>97</v>
      </c>
      <c r="G18" s="12" t="s">
        <v>118</v>
      </c>
      <c r="H18" s="22" t="s">
        <v>145</v>
      </c>
      <c r="I18" s="4"/>
      <c r="J18" s="4"/>
      <c r="K18" s="4"/>
      <c r="L18" s="4"/>
      <c r="M18" s="4"/>
    </row>
    <row r="19" spans="1:13" s="2" customFormat="1">
      <c r="A19" s="8">
        <f>ROW(A19)-ROW($A$6)</f>
        <v>13</v>
      </c>
      <c r="B19" s="10" t="s">
        <v>23</v>
      </c>
      <c r="C19" s="8">
        <v>1</v>
      </c>
      <c r="D19" s="9"/>
      <c r="E19" s="10" t="s">
        <v>73</v>
      </c>
      <c r="F19" s="11" t="s">
        <v>98</v>
      </c>
      <c r="G19" s="9"/>
      <c r="H19" s="21" t="s">
        <v>146</v>
      </c>
      <c r="I19" s="4"/>
      <c r="J19" s="4"/>
      <c r="K19" s="4"/>
      <c r="L19" s="4"/>
      <c r="M19" s="4"/>
    </row>
    <row r="20" spans="1:13" s="2" customFormat="1" ht="26.4">
      <c r="A20" s="15">
        <f>ROW(A20)-ROW($A$6)</f>
        <v>14</v>
      </c>
      <c r="B20" s="13" t="s">
        <v>24</v>
      </c>
      <c r="C20" s="15">
        <v>1</v>
      </c>
      <c r="D20" s="12"/>
      <c r="E20" s="13" t="s">
        <v>74</v>
      </c>
      <c r="F20" s="14" t="s">
        <v>98</v>
      </c>
      <c r="G20" s="12" t="s">
        <v>119</v>
      </c>
      <c r="H20" s="22" t="s">
        <v>147</v>
      </c>
      <c r="I20" s="4"/>
      <c r="J20" s="4"/>
      <c r="K20" s="4"/>
      <c r="L20" s="4"/>
      <c r="M20" s="4"/>
    </row>
    <row r="21" spans="1:13" s="2" customFormat="1">
      <c r="A21" s="8">
        <f>ROW(A21)-ROW($A$6)</f>
        <v>15</v>
      </c>
      <c r="B21" s="10" t="s">
        <v>25</v>
      </c>
      <c r="C21" s="8">
        <v>2</v>
      </c>
      <c r="D21" s="9"/>
      <c r="E21" s="10" t="s">
        <v>75</v>
      </c>
      <c r="F21" s="11" t="s">
        <v>99</v>
      </c>
      <c r="G21" s="9" t="s">
        <v>120</v>
      </c>
      <c r="H21" s="21" t="s">
        <v>148</v>
      </c>
      <c r="I21" s="4"/>
      <c r="J21" s="4"/>
      <c r="K21" s="4"/>
      <c r="L21" s="4"/>
      <c r="M21" s="4"/>
    </row>
    <row r="22" spans="1:13" s="2" customFormat="1" ht="26.4">
      <c r="A22" s="15">
        <f>ROW(A22)-ROW($A$6)</f>
        <v>16</v>
      </c>
      <c r="B22" s="13" t="s">
        <v>26</v>
      </c>
      <c r="C22" s="15">
        <v>1</v>
      </c>
      <c r="D22" s="12"/>
      <c r="E22" s="13" t="s">
        <v>76</v>
      </c>
      <c r="F22" s="14" t="s">
        <v>95</v>
      </c>
      <c r="G22" s="12" t="s">
        <v>121</v>
      </c>
      <c r="H22" s="22" t="s">
        <v>149</v>
      </c>
      <c r="I22" s="4"/>
      <c r="J22" s="4"/>
      <c r="K22" s="4"/>
      <c r="L22" s="4"/>
      <c r="M22" s="4"/>
    </row>
    <row r="23" spans="1:13" s="2" customFormat="1">
      <c r="A23" s="8">
        <f>ROW(A23)-ROW($A$6)</f>
        <v>17</v>
      </c>
      <c r="B23" s="10" t="s">
        <v>27</v>
      </c>
      <c r="C23" s="8">
        <v>4</v>
      </c>
      <c r="D23" s="9">
        <v>49.9</v>
      </c>
      <c r="E23" s="10" t="s">
        <v>77</v>
      </c>
      <c r="F23" s="11" t="s">
        <v>100</v>
      </c>
      <c r="G23" s="9" t="s">
        <v>122</v>
      </c>
      <c r="H23" s="21" t="s">
        <v>140</v>
      </c>
      <c r="I23" s="4"/>
      <c r="J23" s="4"/>
      <c r="K23" s="4"/>
      <c r="L23" s="4"/>
      <c r="M23" s="4"/>
    </row>
    <row r="24" spans="1:13" s="2" customFormat="1">
      <c r="A24" s="15">
        <f>ROW(A24)-ROW($A$6)</f>
        <v>18</v>
      </c>
      <c r="B24" s="13" t="s">
        <v>28</v>
      </c>
      <c r="C24" s="15">
        <v>2</v>
      </c>
      <c r="D24" s="12">
        <v>100</v>
      </c>
      <c r="E24" s="13" t="s">
        <v>78</v>
      </c>
      <c r="F24" s="14" t="s">
        <v>100</v>
      </c>
      <c r="G24" s="12" t="s">
        <v>123</v>
      </c>
      <c r="H24" s="22" t="s">
        <v>140</v>
      </c>
      <c r="I24" s="4"/>
      <c r="J24" s="4"/>
      <c r="K24" s="4"/>
      <c r="L24" s="4"/>
      <c r="M24" s="4"/>
    </row>
    <row r="25" spans="1:13" s="2" customFormat="1">
      <c r="A25" s="8">
        <f>ROW(A25)-ROW($A$6)</f>
        <v>19</v>
      </c>
      <c r="B25" s="10" t="s">
        <v>29</v>
      </c>
      <c r="C25" s="8">
        <v>2</v>
      </c>
      <c r="D25" s="9" t="s">
        <v>57</v>
      </c>
      <c r="E25" s="10" t="s">
        <v>79</v>
      </c>
      <c r="F25" s="11" t="s">
        <v>100</v>
      </c>
      <c r="G25" s="9" t="s">
        <v>124</v>
      </c>
      <c r="H25" s="21" t="s">
        <v>140</v>
      </c>
      <c r="I25" s="4"/>
      <c r="J25" s="4"/>
      <c r="K25" s="4"/>
      <c r="L25" s="4"/>
      <c r="M25" s="4"/>
    </row>
    <row r="26" spans="1:13" s="2" customFormat="1">
      <c r="A26" s="15">
        <f>ROW(A26)-ROW($A$6)</f>
        <v>20</v>
      </c>
      <c r="B26" s="13" t="s">
        <v>30</v>
      </c>
      <c r="C26" s="15">
        <v>2</v>
      </c>
      <c r="D26" s="12" t="s">
        <v>58</v>
      </c>
      <c r="E26" s="13" t="s">
        <v>80</v>
      </c>
      <c r="F26" s="14" t="s">
        <v>101</v>
      </c>
      <c r="G26" s="12" t="s">
        <v>125</v>
      </c>
      <c r="H26" s="22" t="s">
        <v>140</v>
      </c>
      <c r="I26" s="4"/>
      <c r="J26" s="4"/>
      <c r="K26" s="4"/>
      <c r="L26" s="4"/>
      <c r="M26" s="4"/>
    </row>
    <row r="27" spans="1:13" s="2" customFormat="1" ht="26.4">
      <c r="A27" s="8">
        <f>ROW(A27)-ROW($A$6)</f>
        <v>21</v>
      </c>
      <c r="B27" s="10" t="s">
        <v>31</v>
      </c>
      <c r="C27" s="8">
        <v>4</v>
      </c>
      <c r="D27" s="9">
        <v>300</v>
      </c>
      <c r="E27" s="10" t="s">
        <v>81</v>
      </c>
      <c r="F27" s="11" t="s">
        <v>100</v>
      </c>
      <c r="G27" s="9" t="s">
        <v>126</v>
      </c>
      <c r="H27" s="21" t="s">
        <v>140</v>
      </c>
      <c r="I27" s="4"/>
      <c r="J27" s="4"/>
      <c r="K27" s="4"/>
      <c r="L27" s="4"/>
      <c r="M27" s="4"/>
    </row>
    <row r="28" spans="1:13" s="2" customFormat="1">
      <c r="A28" s="15">
        <f>ROW(A28)-ROW($A$6)</f>
        <v>22</v>
      </c>
      <c r="B28" s="13" t="s">
        <v>32</v>
      </c>
      <c r="C28" s="15">
        <v>2</v>
      </c>
      <c r="D28" s="12">
        <v>20</v>
      </c>
      <c r="E28" s="13" t="s">
        <v>82</v>
      </c>
      <c r="F28" s="14" t="s">
        <v>100</v>
      </c>
      <c r="G28" s="12" t="s">
        <v>127</v>
      </c>
      <c r="H28" s="22" t="s">
        <v>140</v>
      </c>
      <c r="I28" s="4"/>
      <c r="J28" s="4"/>
      <c r="K28" s="4"/>
      <c r="L28" s="4"/>
      <c r="M28" s="4"/>
    </row>
    <row r="29" spans="1:13" s="2" customFormat="1">
      <c r="A29" s="8">
        <f>ROW(A29)-ROW($A$6)</f>
        <v>23</v>
      </c>
      <c r="B29" s="10" t="s">
        <v>33</v>
      </c>
      <c r="C29" s="8">
        <v>1</v>
      </c>
      <c r="D29" s="9">
        <v>0</v>
      </c>
      <c r="E29" s="10" t="s">
        <v>83</v>
      </c>
      <c r="F29" s="11" t="s">
        <v>100</v>
      </c>
      <c r="G29" s="9" t="s">
        <v>128</v>
      </c>
      <c r="H29" s="21" t="s">
        <v>140</v>
      </c>
      <c r="I29" s="4"/>
      <c r="J29" s="4"/>
      <c r="K29" s="4"/>
      <c r="L29" s="4"/>
      <c r="M29" s="4"/>
    </row>
    <row r="30" spans="1:13" s="2" customFormat="1">
      <c r="A30" s="15">
        <f>ROW(A30)-ROW($A$6)</f>
        <v>24</v>
      </c>
      <c r="B30" s="13" t="s">
        <v>34</v>
      </c>
      <c r="C30" s="15">
        <v>1</v>
      </c>
      <c r="D30" s="12">
        <v>0</v>
      </c>
      <c r="E30" s="13" t="s">
        <v>84</v>
      </c>
      <c r="F30" s="14" t="s">
        <v>100</v>
      </c>
      <c r="G30" s="12" t="s">
        <v>129</v>
      </c>
      <c r="H30" s="22" t="s">
        <v>143</v>
      </c>
      <c r="I30" s="4"/>
      <c r="J30" s="4"/>
      <c r="K30" s="4"/>
      <c r="L30" s="4"/>
      <c r="M30" s="4"/>
    </row>
    <row r="31" spans="1:13" s="2" customFormat="1">
      <c r="A31" s="8">
        <f>ROW(A31)-ROW($A$6)</f>
        <v>25</v>
      </c>
      <c r="B31" s="10" t="s">
        <v>35</v>
      </c>
      <c r="C31" s="8">
        <v>1</v>
      </c>
      <c r="D31" s="9" t="s">
        <v>59</v>
      </c>
      <c r="E31" s="10">
        <v>760390014</v>
      </c>
      <c r="F31" s="11" t="s">
        <v>102</v>
      </c>
      <c r="G31" s="9" t="s">
        <v>130</v>
      </c>
      <c r="H31" s="21" t="s">
        <v>150</v>
      </c>
      <c r="I31" s="4"/>
      <c r="J31" s="4"/>
      <c r="K31" s="4"/>
      <c r="L31" s="4"/>
      <c r="M31" s="4"/>
    </row>
    <row r="32" spans="1:13" s="2" customFormat="1" ht="26.4">
      <c r="A32" s="15">
        <f>ROW(A32)-ROW($A$6)</f>
        <v>26</v>
      </c>
      <c r="B32" s="13" t="s">
        <v>36</v>
      </c>
      <c r="C32" s="15">
        <v>6</v>
      </c>
      <c r="D32" s="12"/>
      <c r="E32" s="13" t="s">
        <v>85</v>
      </c>
      <c r="F32" s="14" t="s">
        <v>103</v>
      </c>
      <c r="G32" s="12" t="s">
        <v>131</v>
      </c>
      <c r="H32" s="22" t="s">
        <v>151</v>
      </c>
      <c r="I32" s="4"/>
      <c r="J32" s="4"/>
      <c r="K32" s="4"/>
      <c r="L32" s="4"/>
      <c r="M32" s="4"/>
    </row>
    <row r="33" spans="1:13" s="2" customFormat="1">
      <c r="A33" s="8">
        <f>ROW(A33)-ROW($A$6)</f>
        <v>27</v>
      </c>
      <c r="B33" s="10" t="s">
        <v>37</v>
      </c>
      <c r="C33" s="8">
        <v>1</v>
      </c>
      <c r="D33" s="9"/>
      <c r="E33" s="10" t="s">
        <v>86</v>
      </c>
      <c r="F33" s="11" t="s">
        <v>104</v>
      </c>
      <c r="G33" s="9" t="s">
        <v>132</v>
      </c>
      <c r="H33" s="21" t="s">
        <v>152</v>
      </c>
      <c r="I33" s="4"/>
      <c r="J33" s="4"/>
      <c r="K33" s="4"/>
      <c r="L33" s="4"/>
      <c r="M33" s="4"/>
    </row>
    <row r="34" spans="1:13" s="2" customFormat="1" ht="26.4">
      <c r="A34" s="15">
        <f>ROW(A34)-ROW($A$6)</f>
        <v>28</v>
      </c>
      <c r="B34" s="13" t="s">
        <v>38</v>
      </c>
      <c r="C34" s="15">
        <v>2</v>
      </c>
      <c r="D34" s="12"/>
      <c r="E34" s="13" t="s">
        <v>87</v>
      </c>
      <c r="F34" s="14" t="s">
        <v>104</v>
      </c>
      <c r="G34" s="12" t="s">
        <v>133</v>
      </c>
      <c r="H34" s="22" t="s">
        <v>153</v>
      </c>
      <c r="I34" s="4"/>
      <c r="J34" s="4"/>
      <c r="K34" s="4"/>
      <c r="L34" s="4"/>
      <c r="M34" s="4"/>
    </row>
    <row r="35" spans="1:13" s="2" customFormat="1" ht="26.4">
      <c r="A35" s="8">
        <f>ROW(A35)-ROW($A$6)</f>
        <v>29</v>
      </c>
      <c r="B35" s="10" t="s">
        <v>39</v>
      </c>
      <c r="C35" s="8">
        <v>2</v>
      </c>
      <c r="D35" s="9"/>
      <c r="E35" s="10" t="s">
        <v>88</v>
      </c>
      <c r="F35" s="11" t="s">
        <v>104</v>
      </c>
      <c r="G35" s="9" t="s">
        <v>134</v>
      </c>
      <c r="H35" s="21" t="s">
        <v>154</v>
      </c>
      <c r="I35" s="4"/>
      <c r="J35" s="4"/>
      <c r="K35" s="4"/>
      <c r="L35" s="4"/>
      <c r="M35" s="4"/>
    </row>
    <row r="36" spans="1:13" s="2" customFormat="1" ht="26.4">
      <c r="A36" s="15">
        <f>ROW(A36)-ROW($A$6)</f>
        <v>30</v>
      </c>
      <c r="B36" s="13" t="s">
        <v>40</v>
      </c>
      <c r="C36" s="15">
        <v>1</v>
      </c>
      <c r="D36" s="12"/>
      <c r="E36" s="13" t="s">
        <v>89</v>
      </c>
      <c r="F36" s="14" t="s">
        <v>104</v>
      </c>
      <c r="G36" s="12" t="s">
        <v>135</v>
      </c>
      <c r="H36" s="22" t="s">
        <v>155</v>
      </c>
      <c r="I36" s="4"/>
      <c r="J36" s="4"/>
      <c r="K36" s="4"/>
      <c r="L36" s="4"/>
      <c r="M36" s="4"/>
    </row>
    <row r="37" spans="1:13" s="2" customFormat="1" ht="26.4">
      <c r="A37" s="8">
        <f>ROW(A37)-ROW($A$6)</f>
        <v>31</v>
      </c>
      <c r="B37" s="10" t="s">
        <v>41</v>
      </c>
      <c r="C37" s="8">
        <v>1</v>
      </c>
      <c r="D37" s="9"/>
      <c r="E37" s="10" t="s">
        <v>90</v>
      </c>
      <c r="F37" s="11" t="s">
        <v>104</v>
      </c>
      <c r="G37" s="9" t="s">
        <v>136</v>
      </c>
      <c r="H37" s="21" t="s">
        <v>156</v>
      </c>
      <c r="I37" s="4"/>
      <c r="J37" s="4"/>
      <c r="K37" s="4"/>
      <c r="L37" s="4"/>
      <c r="M37" s="4"/>
    </row>
    <row r="38" spans="1:13" s="2" customFormat="1">
      <c r="A38" s="15">
        <f>ROW(A38)-ROW($A$6)</f>
        <v>32</v>
      </c>
      <c r="B38" s="13" t="s">
        <v>42</v>
      </c>
      <c r="C38" s="15">
        <v>1</v>
      </c>
      <c r="D38" s="12"/>
      <c r="E38" s="13" t="s">
        <v>91</v>
      </c>
      <c r="F38" s="14" t="s">
        <v>104</v>
      </c>
      <c r="G38" s="12" t="s">
        <v>137</v>
      </c>
      <c r="H38" s="22" t="s">
        <v>157</v>
      </c>
      <c r="I38" s="4"/>
      <c r="J38" s="4"/>
      <c r="K38" s="4"/>
      <c r="L38" s="4"/>
      <c r="M38" s="4"/>
    </row>
    <row r="39" spans="1:13" s="2" customFormat="1">
      <c r="A39" s="8">
        <f>ROW(A39)-ROW($A$6)</f>
        <v>33</v>
      </c>
      <c r="B39" s="10" t="s">
        <v>43</v>
      </c>
      <c r="C39" s="8">
        <v>0</v>
      </c>
      <c r="D39" s="9">
        <v>0</v>
      </c>
      <c r="E39" s="10" t="s">
        <v>92</v>
      </c>
      <c r="F39" s="11" t="s">
        <v>105</v>
      </c>
      <c r="G39" s="9" t="s">
        <v>138</v>
      </c>
      <c r="H39" s="21" t="s">
        <v>140</v>
      </c>
      <c r="I39" s="4"/>
      <c r="J39" s="4"/>
      <c r="K39" s="4"/>
      <c r="L39" s="4"/>
      <c r="M39" s="4"/>
    </row>
    <row r="40" spans="1:13" ht="16.5" customHeight="1">
      <c r="B40" s="18"/>
      <c r="C40" s="7"/>
      <c r="E40" s="6"/>
      <c r="F40" s="7"/>
    </row>
  </sheetData>
  <phoneticPr fontId="0" type="noConversion"/>
  <conditionalFormatting sqref="F7:F8">
    <cfRule type="containsText" dxfId="16" priority="17" stopIfTrue="1" operator="containsText" text=", ">
      <formula>NOT(ISERROR(SEARCH(", ",F7)))</formula>
    </cfRule>
  </conditionalFormatting>
  <conditionalFormatting sqref="F9:F10">
    <cfRule type="containsText" dxfId="15" priority="16" stopIfTrue="1" operator="containsText" text=", ">
      <formula>NOT(ISERROR(SEARCH(", ",F9)))</formula>
    </cfRule>
  </conditionalFormatting>
  <conditionalFormatting sqref="F11:F12">
    <cfRule type="containsText" dxfId="14" priority="15" stopIfTrue="1" operator="containsText" text=", ">
      <formula>NOT(ISERROR(SEARCH(", ",F11)))</formula>
    </cfRule>
  </conditionalFormatting>
  <conditionalFormatting sqref="F13:F14">
    <cfRule type="containsText" dxfId="13" priority="14" stopIfTrue="1" operator="containsText" text=", ">
      <formula>NOT(ISERROR(SEARCH(", ",F13)))</formula>
    </cfRule>
  </conditionalFormatting>
  <conditionalFormatting sqref="F15:F16">
    <cfRule type="containsText" dxfId="12" priority="13" stopIfTrue="1" operator="containsText" text=", ">
      <formula>NOT(ISERROR(SEARCH(", ",F15)))</formula>
    </cfRule>
  </conditionalFormatting>
  <conditionalFormatting sqref="F17:F18">
    <cfRule type="containsText" dxfId="11" priority="12" stopIfTrue="1" operator="containsText" text=", ">
      <formula>NOT(ISERROR(SEARCH(", ",F17)))</formula>
    </cfRule>
  </conditionalFormatting>
  <conditionalFormatting sqref="F19:F20">
    <cfRule type="containsText" dxfId="10" priority="11" stopIfTrue="1" operator="containsText" text=", ">
      <formula>NOT(ISERROR(SEARCH(", ",F19)))</formula>
    </cfRule>
  </conditionalFormatting>
  <conditionalFormatting sqref="F21:F22">
    <cfRule type="containsText" dxfId="9" priority="10" stopIfTrue="1" operator="containsText" text=", ">
      <formula>NOT(ISERROR(SEARCH(", ",F21)))</formula>
    </cfRule>
  </conditionalFormatting>
  <conditionalFormatting sqref="F23:F24">
    <cfRule type="containsText" dxfId="8" priority="9" stopIfTrue="1" operator="containsText" text=", ">
      <formula>NOT(ISERROR(SEARCH(", ",F23)))</formula>
    </cfRule>
  </conditionalFormatting>
  <conditionalFormatting sqref="F25:F26">
    <cfRule type="containsText" dxfId="7" priority="8" stopIfTrue="1" operator="containsText" text=", ">
      <formula>NOT(ISERROR(SEARCH(", ",F25)))</formula>
    </cfRule>
  </conditionalFormatting>
  <conditionalFormatting sqref="F27:F28">
    <cfRule type="containsText" dxfId="6" priority="7" stopIfTrue="1" operator="containsText" text=", ">
      <formula>NOT(ISERROR(SEARCH(", ",F27)))</formula>
    </cfRule>
  </conditionalFormatting>
  <conditionalFormatting sqref="F29:F30">
    <cfRule type="containsText" dxfId="5" priority="6" stopIfTrue="1" operator="containsText" text=", ">
      <formula>NOT(ISERROR(SEARCH(", ",F29)))</formula>
    </cfRule>
  </conditionalFormatting>
  <conditionalFormatting sqref="F31:F32">
    <cfRule type="containsText" dxfId="4" priority="5" stopIfTrue="1" operator="containsText" text=", ">
      <formula>NOT(ISERROR(SEARCH(", ",F31)))</formula>
    </cfRule>
  </conditionalFormatting>
  <conditionalFormatting sqref="F33:F34">
    <cfRule type="containsText" dxfId="3" priority="4" stopIfTrue="1" operator="containsText" text=", ">
      <formula>NOT(ISERROR(SEARCH(", ",F33)))</formula>
    </cfRule>
  </conditionalFormatting>
  <conditionalFormatting sqref="F35:F36">
    <cfRule type="containsText" dxfId="2" priority="3" stopIfTrue="1" operator="containsText" text=", ">
      <formula>NOT(ISERROR(SEARCH(", ",F35)))</formula>
    </cfRule>
  </conditionalFormatting>
  <conditionalFormatting sqref="F37:F38">
    <cfRule type="containsText" dxfId="1" priority="2" stopIfTrue="1" operator="containsText" text=", ">
      <formula>NOT(ISERROR(SEARCH(", ",F37)))</formula>
    </cfRule>
  </conditionalFormatting>
  <conditionalFormatting sqref="F39">
    <cfRule type="containsText" dxfId="0" priority="1" stopIfTrue="1" operator="containsText" text=", ">
      <formula>NOT(ISERROR(SEARCH(", ",F39)))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Gao, Daniel</cp:lastModifiedBy>
  <cp:lastPrinted>2008-09-09T17:29:39Z</cp:lastPrinted>
  <dcterms:created xsi:type="dcterms:W3CDTF">2000-10-27T00:30:29Z</dcterms:created>
  <dcterms:modified xsi:type="dcterms:W3CDTF">2024-07-08T07:57:22Z</dcterms:modified>
</cp:coreProperties>
</file>